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3395" windowHeight="65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Лист1!$A$3:$J$60</definedName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G52" i="1" l="1"/>
  <c r="I52" i="1" s="1"/>
  <c r="I51" i="1"/>
  <c r="I50" i="1"/>
  <c r="I60" i="1"/>
  <c r="I59" i="1"/>
  <c r="I58" i="1"/>
  <c r="I57" i="1"/>
  <c r="I56" i="1"/>
  <c r="I55" i="1"/>
  <c r="I54" i="1"/>
  <c r="I53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<sst xmlns="http://schemas.openxmlformats.org/spreadsheetml/2006/main" count="404" uniqueCount="134">
  <si>
    <t xml:space="preserve">Наименование </t>
  </si>
  <si>
    <t/>
  </si>
  <si>
    <t>01</t>
  </si>
  <si>
    <t>03</t>
  </si>
  <si>
    <t>100</t>
  </si>
  <si>
    <t>120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</si>
  <si>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</si>
  <si>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240</t>
  </si>
  <si>
    <t>850</t>
  </si>
  <si>
    <t>02</t>
  </si>
  <si>
    <t>04</t>
  </si>
  <si>
    <t>13</t>
  </si>
  <si>
    <t>610</t>
  </si>
  <si>
    <t>620</t>
  </si>
  <si>
    <t>08</t>
  </si>
  <si>
    <t>07</t>
  </si>
  <si>
    <t>12</t>
  </si>
  <si>
    <t>06</t>
  </si>
  <si>
    <t>520</t>
  </si>
  <si>
    <t>09</t>
  </si>
  <si>
    <t>814</t>
  </si>
  <si>
    <t>110</t>
  </si>
  <si>
    <t>Больницы, клиники, госпитали, медико-санитарные части</t>
  </si>
  <si>
    <t>14 0 12 10420</t>
  </si>
  <si>
    <t>Реализация отдельных мероприятий государственной программы Российской Федерации "Развитие здравоохранения"</t>
  </si>
  <si>
    <t>14 0 16 R3820</t>
  </si>
  <si>
    <t>320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</si>
  <si>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</si>
  <si>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10</t>
  </si>
  <si>
    <t>Осуществление единовременных выплат медицинским работникам за счет средств бюджета субъекта Российской Федерации</t>
  </si>
  <si>
    <t>310</t>
  </si>
  <si>
    <t>14 0 15 R1360</t>
  </si>
  <si>
    <t>815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</si>
  <si>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</si>
  <si>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</si>
  <si>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Библиотеки</t>
  </si>
  <si>
    <t>15 0 21 10540</t>
  </si>
  <si>
    <t>Театры, концертные и другие организации исполнительских искусств</t>
  </si>
  <si>
    <t>15 0 21 10560</t>
  </si>
  <si>
    <t>816</t>
  </si>
  <si>
    <t>Отдельные мероприятия по развитию образования</t>
  </si>
  <si>
    <t>16 0 11 14820</t>
  </si>
  <si>
    <t>360</t>
  </si>
  <si>
    <t>Устойчивое развитие сельских территорий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</si>
  <si>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</si>
  <si>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Департамент финансов Брянской области</t>
  </si>
  <si>
    <t>818</t>
  </si>
  <si>
    <t>870</t>
  </si>
  <si>
    <t>Поддержка реализации мероприятий государственных программ Брянской области</t>
  </si>
  <si>
    <t>70 0 00 10150</t>
  </si>
  <si>
    <t>540</t>
  </si>
  <si>
    <t>819</t>
  </si>
  <si>
    <t>410</t>
  </si>
  <si>
    <t>Развитие и совершенствование сети автомобильных дорог регионального значения общего пользования</t>
  </si>
  <si>
    <t>19 3 21 16140</t>
  </si>
  <si>
    <t>Учреждения, осуществляющие функции и полномочия в сфере капитального строительства</t>
  </si>
  <si>
    <t>19 0 11 10380</t>
  </si>
  <si>
    <t>821</t>
  </si>
  <si>
    <t>Учреждения, осуществляющие функции и полномочия в сфере социальной и демографической политики</t>
  </si>
  <si>
    <t>21 0 21 10790</t>
  </si>
  <si>
    <t>830</t>
  </si>
  <si>
    <t>Социальная поддержка Героев Советского Союза, Героев Российской Федерации и полных кавалеров ордена Славы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</si>
  <si>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</si>
  <si>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21 0 11 10100</t>
  </si>
  <si>
    <t>Уплата налогов, сборов и иных обязательных платежей</t>
  </si>
  <si>
    <t>832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</si>
  <si>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</si>
  <si>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</si>
  <si>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836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</si>
  <si>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</si>
  <si>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36 0 11 51292</t>
  </si>
  <si>
    <t>837</t>
  </si>
  <si>
    <t>37 0 11 10100</t>
  </si>
  <si>
    <t>37 0 11 11350</t>
  </si>
  <si>
    <t>838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</si>
  <si>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</si>
  <si>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</si>
  <si>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842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</si>
  <si>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</si>
  <si>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02 0 12 12040</t>
  </si>
  <si>
    <t>ИТОГО:</t>
  </si>
  <si>
    <t>Капитальный ремонт зданий</t>
  </si>
  <si>
    <t>14 0 18 5612R</t>
  </si>
  <si>
    <t>14 0 16 54600</t>
  </si>
  <si>
    <t>Приобретение музыкальных инструментов за счет средств резервного фонда Президента Российской Федерации</t>
  </si>
  <si>
    <t>15 0 21 5629R</t>
  </si>
  <si>
    <t>Приобретение комплекса планетарного сканирования за счет средств резервного фонда Президента Российской Федерации</t>
  </si>
  <si>
    <t>15 0 21 5669R</t>
  </si>
  <si>
    <t>Капитальный ремонт зданий и приобретение оборудования</t>
  </si>
  <si>
    <t>16 0 13 5633R</t>
  </si>
  <si>
    <t>Реконструкция кровли здания</t>
  </si>
  <si>
    <t>16 0 13 5657R</t>
  </si>
  <si>
    <t>17 9 97 R5670</t>
  </si>
  <si>
    <t>70 0 00 10160</t>
  </si>
  <si>
    <t>21 0 33 30090</t>
  </si>
  <si>
    <t>21 0 33 51940</t>
  </si>
  <si>
    <t>21 0 33 55730</t>
  </si>
  <si>
    <t>32 3 15 17920</t>
  </si>
  <si>
    <t>Утверждено на 2018 год</t>
  </si>
  <si>
    <t>Уточненная бюджетная роспись
на 2018 год</t>
  </si>
  <si>
    <t>Назначение и осуществление ежемесячной выплаты в связи с рождением (усыновлением) первого ребенка</t>
  </si>
  <si>
    <t>(рублей)</t>
  </si>
  <si>
    <t>Отклонение                              (+/-)</t>
  </si>
  <si>
    <t>Причины отклонений</t>
  </si>
  <si>
    <t>КБК</t>
  </si>
  <si>
    <t xml:space="preserve">Информация об отклонении бюджетных ассигнований, утвержденных сводной бюджетной росписью на 2018 год от назначений, утвержденных Законом Брянской области
"Об областном бюджете на 2018 год и на плановый период 2019 и 2020 годов" </t>
  </si>
  <si>
    <t xml:space="preserve">Заместитель Губернатора Брянской области </t>
  </si>
  <si>
    <t>Г.В. Петушкова</t>
  </si>
  <si>
    <t>Исп. Бурштейн Н.Е.</t>
  </si>
  <si>
    <t>тел. 64-42-61</t>
  </si>
  <si>
    <t>082</t>
  </si>
  <si>
    <t>081</t>
  </si>
  <si>
    <t>091</t>
  </si>
  <si>
    <t>050</t>
  </si>
  <si>
    <t>090</t>
  </si>
  <si>
    <t>051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</si>
  <si>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</si>
  <si>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 xml:space="preserve">Увеличение ассигнований в связи с поступлением средств федерального бюджета (ст.217, 232 Бюджетного кодекса РФ)                                                                                                                                                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</si>
  <si>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(ст. 10 Закона о бюджете)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</si>
  <si>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</si>
  <si>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10 Закона о бюджете)</t>
  </si>
  <si>
    <t xml:space="preserve">Увеличение ассигнований бюджетных ассигнований, соответствующих целям предоставления из федерального бюджета субсидий и иных межбюджетных трансфертов, имеющих целевое назначение, в объеме, не превышающем неиспользованные остатки указанных межбюджетных трансфертов на начало текущего финансового года (ст. 10 Закона о бюджете)                                                                                                                                                </t>
  </si>
  <si>
    <t>Увеличение бюджетных ассигнований текущего финансового года на оплату заключенных государственных (муниципальных) контрактов на поставку товаров, выполнение работ, оказание услуг, подлежавших в соответствии с условиями этих государственных (муниципальных) контрактов оплате в отчетном финансовом году, в объеме, не превышающем остатка не использованных на начало текущего финансового года (ст. 217 Бюджетного кодекса РФ)</t>
  </si>
  <si>
    <t>Перераспределение бюджетных ассигнований в целях исполнения решений налоговых и иных уполномоченных органов о взыскании налогов, сборов, пеней и штрафов, предусматривающих обращение взыскания на средства областного бюджета в соответствии с действующим законодательством (ст. 10 Закона о бюджете)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</si>
  <si>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</si>
  <si>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</si>
  <si>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</si>
  <si>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строительства Брянской области</t>
  </si>
  <si>
    <t>Департамент семьи, социальной и демографической политики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</si>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</sst>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44" fontId="1" fillId="0" borderId="0">
      <alignment vertical="top" wrapText="1"/>
    </xf>
    <xf numFmtId="0" fontId="2" fillId="3" borderId="0"/>
    <xf numFmtId="0" fontId="5" fillId="0" borderId="4">
      <alignment vertical="top" wrapText="1"/>
    </xf>
    <xf numFmtId="49" fontId="6" fillId="0" borderId="4">
      <alignment horizontal="center" vertical="top" shrinkToFit="1"/>
    </xf>
    <xf numFmtId="0" fontId="6" fillId="0" borderId="4">
      <alignment horizontal="center" vertical="center" wrapText="1"/>
    </xf>
    <xf numFmtId="0" fontId="5" fillId="0" borderId="4">
      <alignment horizontal="left"/>
    </xf>
    <xf numFmtId="4" fontId="5" fillId="2" borderId="4">
      <alignment horizontal="right" vertical="top" shrinkToFit="1"/>
    </xf>
    <xf numFmtId="4" fontId="5" fillId="4" borderId="4">
      <alignment horizontal="right" vertical="top" shrinkToFit="1"/>
    </xf>
    <xf numFmtId="49" fontId="6" fillId="0" borderId="4">
      <alignment horizontal="left" vertical="top" wrapText="1"/>
    </xf>
  </cellStyleXfs>
  <cellXfs count="98">
    <xf numFmtId="0" fontId="0" fillId="0" borderId="0" xfId="0"/>
    <xf numFmtId="0" fontId="3" fillId="0" borderId="0" xfId="2" applyFont="1" applyFill="1" applyAlignment="1">
      <alignment vertical="center" wrapText="1"/>
    </xf>
    <xf numFmtId="0" fontId="3" fillId="0" borderId="1" xfId="1" applyNumberFormat="1" applyFont="1" applyFill="1" applyBorder="1" applyAlignment="1">
      <alignment vertical="top" wrapText="1"/>
    </xf>
    <xf numFmtId="4" fontId="3" fillId="0" borderId="3" xfId="2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3" fillId="0" borderId="0" xfId="1" applyFont="1" applyFill="1">
      <alignment vertical="top" wrapText="1"/>
    </xf>
    <xf numFmtId="0" fontId="7" fillId="0" borderId="0" xfId="0" applyFont="1" applyFill="1"/>
    <xf numFmtId="0" fontId="3" fillId="0" borderId="4" xfId="0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/>
    <xf numFmtId="49" fontId="10" fillId="0" borderId="0" xfId="0" applyNumberFormat="1" applyFont="1" applyAlignment="1"/>
    <xf numFmtId="0" fontId="10" fillId="0" borderId="0" xfId="0" applyFont="1" applyAlignment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4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0" fontId="0" fillId="0" borderId="0" xfId="0" applyFill="1" applyAlignment="1"/>
    <xf numFmtId="49" fontId="0" fillId="0" borderId="0" xfId="0" applyNumberFormat="1" applyAlignment="1"/>
    <xf numFmtId="0" fontId="0" fillId="0" borderId="0" xfId="0" applyAlignment="1"/>
    <xf numFmtId="49" fontId="3" fillId="0" borderId="0" xfId="2" applyNumberFormat="1" applyFont="1" applyFill="1" applyAlignment="1">
      <alignment vertical="center" wrapText="1"/>
    </xf>
    <xf numFmtId="49" fontId="3" fillId="0" borderId="0" xfId="1" applyNumberFormat="1" applyFont="1" applyFill="1">
      <alignment vertical="top" wrapText="1"/>
    </xf>
    <xf numFmtId="49" fontId="7" fillId="0" borderId="0" xfId="0" applyNumberFormat="1" applyFont="1" applyFill="1"/>
    <xf numFmtId="4" fontId="3" fillId="0" borderId="12" xfId="0" applyNumberFormat="1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vertical="center" wrapText="1"/>
    </xf>
    <xf numFmtId="44" fontId="3" fillId="0" borderId="0" xfId="0" applyNumberFormat="1" applyFont="1" applyFill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2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4" fillId="0" borderId="30" xfId="0" applyNumberFormat="1" applyFont="1" applyFill="1" applyBorder="1" applyAlignment="1">
      <alignment horizontal="left" vertical="center" wrapText="1"/>
    </xf>
    <xf numFmtId="4" fontId="4" fillId="0" borderId="14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24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4" fontId="3" fillId="0" borderId="35" xfId="0" applyNumberFormat="1" applyFont="1" applyFill="1" applyBorder="1" applyAlignment="1">
      <alignment horizontal="right" vertical="center" wrapText="1"/>
    </xf>
    <xf numFmtId="4" fontId="3" fillId="0" borderId="31" xfId="0" applyNumberFormat="1" applyFont="1" applyFill="1" applyBorder="1" applyAlignment="1">
      <alignment horizontal="right" vertical="center" wrapText="1"/>
    </xf>
  </cellXfs>
  <cellStyles count="10">
    <cellStyle name="xl28" xfId="5"/>
    <cellStyle name="xl31" xfId="4"/>
    <cellStyle name="xl35" xfId="6"/>
    <cellStyle name="xl36" xfId="7"/>
    <cellStyle name="xl38" xfId="9"/>
    <cellStyle name="xl40" xfId="3"/>
    <cellStyle name="xl41" xfId="8"/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="80" zoomScaleNormal="10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52" sqref="J52:J53"/>
    </sheetView>
  </sheetViews>
  <sheetFormatPr defaultRowHeight="15.75" x14ac:dyDescent="0.25"/>
  <cols>
    <col min="1" max="1" width="59" style="7" customWidth="1"/>
    <col min="2" max="2" width="4.85546875" style="7" customWidth="1"/>
    <col min="3" max="4" width="3.5703125" style="7" customWidth="1"/>
    <col min="5" max="5" width="13.85546875" style="7" customWidth="1"/>
    <col min="6" max="6" width="4.5703125" style="7" customWidth="1"/>
    <col min="7" max="7" width="19.28515625" style="7" customWidth="1"/>
    <col min="8" max="8" width="19.42578125" style="7" customWidth="1"/>
    <col min="9" max="9" width="18.140625" style="7" customWidth="1"/>
    <col min="10" max="10" width="61.42578125" style="60" customWidth="1"/>
    <col min="11" max="11" width="8" style="48" hidden="1" customWidth="1"/>
    <col min="12" max="16384" width="9.140625" style="7"/>
  </cols>
  <sheetData>
    <row r="1" spans="1:11" ht="35.25" customHeight="1" x14ac:dyDescent="0.25">
      <c r="A1" s="9" t="s">
        <v>105</v>
      </c>
      <c r="B1" s="9"/>
      <c r="C1" s="9"/>
      <c r="D1" s="9"/>
      <c r="E1" s="9"/>
      <c r="F1" s="9"/>
      <c r="G1" s="9"/>
      <c r="H1" s="9"/>
      <c r="I1" s="9"/>
      <c r="J1" s="9"/>
      <c r="K1" s="46"/>
    </row>
    <row r="2" spans="1:11" x14ac:dyDescent="0.25">
      <c r="A2" s="2"/>
      <c r="B2" s="2"/>
      <c r="C2" s="2"/>
      <c r="D2" s="2"/>
      <c r="E2" s="2"/>
      <c r="F2" s="2"/>
      <c r="G2" s="2"/>
      <c r="H2" s="6"/>
      <c r="I2" s="1"/>
      <c r="J2" s="54" t="s">
        <v>101</v>
      </c>
      <c r="K2" s="46"/>
    </row>
    <row r="3" spans="1:11" ht="63.75" thickBot="1" x14ac:dyDescent="0.3">
      <c r="A3" s="12" t="s">
        <v>0</v>
      </c>
      <c r="B3" s="13" t="s">
        <v>104</v>
      </c>
      <c r="C3" s="14"/>
      <c r="D3" s="14"/>
      <c r="E3" s="14"/>
      <c r="F3" s="15"/>
      <c r="G3" s="3" t="s">
        <v>98</v>
      </c>
      <c r="H3" s="12" t="s">
        <v>99</v>
      </c>
      <c r="I3" s="10" t="s">
        <v>102</v>
      </c>
      <c r="J3" s="11" t="s">
        <v>103</v>
      </c>
      <c r="K3" s="47"/>
    </row>
    <row r="4" spans="1:11" ht="16.5" thickTop="1" x14ac:dyDescent="0.25">
      <c r="A4" s="18" t="s">
        <v>124</v>
      </c>
      <c r="B4" s="63" t="s">
        <v>20</v>
      </c>
      <c r="C4" s="64" t="s">
        <v>1</v>
      </c>
      <c r="D4" s="64" t="s">
        <v>1</v>
      </c>
      <c r="E4" s="65" t="s">
        <v>1</v>
      </c>
      <c r="F4" s="66" t="s">
        <v>1</v>
      </c>
      <c r="G4" s="19">
        <v>7855296559.6000004</v>
      </c>
      <c r="H4" s="19">
        <v>8080968959.6000004</v>
      </c>
      <c r="I4" s="19">
        <f t="shared" ref="I4:I6" si="0">H4-G4</f>
        <v>225672400</v>
      </c>
      <c r="J4" s="55"/>
    </row>
    <row r="5" spans="1:11" ht="84" customHeight="1" x14ac:dyDescent="0.25">
      <c r="A5" s="5" t="s">
        <v>22</v>
      </c>
      <c r="B5" s="67" t="s">
        <v>20</v>
      </c>
      <c r="C5" s="68" t="s">
        <v>19</v>
      </c>
      <c r="D5" s="68" t="s">
        <v>2</v>
      </c>
      <c r="E5" s="68" t="s">
        <v>23</v>
      </c>
      <c r="F5" s="69" t="s">
        <v>12</v>
      </c>
      <c r="G5" s="4">
        <v>941723903.50999999</v>
      </c>
      <c r="H5" s="4">
        <v>941973903.50999999</v>
      </c>
      <c r="I5" s="4">
        <f t="shared" si="0"/>
        <v>250000</v>
      </c>
      <c r="J5" s="56" t="s">
        <v>116</v>
      </c>
      <c r="K5" s="48" t="s">
        <v>110</v>
      </c>
    </row>
    <row r="6" spans="1:11" ht="31.5" x14ac:dyDescent="0.25">
      <c r="A6" s="5" t="s">
        <v>81</v>
      </c>
      <c r="B6" s="67" t="s">
        <v>20</v>
      </c>
      <c r="C6" s="68" t="s">
        <v>19</v>
      </c>
      <c r="D6" s="68" t="s">
        <v>2</v>
      </c>
      <c r="E6" s="68" t="s">
        <v>82</v>
      </c>
      <c r="F6" s="69" t="s">
        <v>12</v>
      </c>
      <c r="G6" s="4">
        <v>0</v>
      </c>
      <c r="H6" s="4">
        <v>5696700</v>
      </c>
      <c r="I6" s="4">
        <f t="shared" si="0"/>
        <v>5696700</v>
      </c>
      <c r="J6" s="49" t="s">
        <v>117</v>
      </c>
      <c r="K6" s="48">
        <v>100</v>
      </c>
    </row>
    <row r="7" spans="1:11" ht="54.75" customHeight="1" x14ac:dyDescent="0.25">
      <c r="A7" s="22" t="s">
        <v>27</v>
      </c>
      <c r="B7" s="67" t="s">
        <v>20</v>
      </c>
      <c r="C7" s="68" t="s">
        <v>19</v>
      </c>
      <c r="D7" s="68" t="s">
        <v>9</v>
      </c>
      <c r="E7" s="68" t="s">
        <v>83</v>
      </c>
      <c r="F7" s="69" t="s">
        <v>7</v>
      </c>
      <c r="G7" s="4">
        <v>0</v>
      </c>
      <c r="H7" s="4">
        <v>21807910</v>
      </c>
      <c r="I7" s="4">
        <f t="shared" ref="I7:I9" si="1">H7-G7</f>
        <v>21807910</v>
      </c>
      <c r="J7" s="51"/>
      <c r="K7" s="48">
        <v>100</v>
      </c>
    </row>
    <row r="8" spans="1:11" ht="54.75" customHeight="1" x14ac:dyDescent="0.25">
      <c r="A8" s="23"/>
      <c r="B8" s="67" t="s">
        <v>20</v>
      </c>
      <c r="C8" s="68" t="s">
        <v>19</v>
      </c>
      <c r="D8" s="68" t="s">
        <v>9</v>
      </c>
      <c r="E8" s="68" t="s">
        <v>83</v>
      </c>
      <c r="F8" s="69" t="s">
        <v>26</v>
      </c>
      <c r="G8" s="4">
        <v>0</v>
      </c>
      <c r="H8" s="4">
        <v>196271190</v>
      </c>
      <c r="I8" s="4">
        <f t="shared" si="1"/>
        <v>196271190</v>
      </c>
      <c r="J8" s="51"/>
      <c r="K8" s="48">
        <v>100</v>
      </c>
    </row>
    <row r="9" spans="1:11" ht="31.5" x14ac:dyDescent="0.25">
      <c r="A9" s="5" t="s">
        <v>81</v>
      </c>
      <c r="B9" s="67" t="s">
        <v>20</v>
      </c>
      <c r="C9" s="68" t="s">
        <v>19</v>
      </c>
      <c r="D9" s="68" t="s">
        <v>9</v>
      </c>
      <c r="E9" s="68" t="s">
        <v>82</v>
      </c>
      <c r="F9" s="69" t="s">
        <v>13</v>
      </c>
      <c r="G9" s="4">
        <v>0</v>
      </c>
      <c r="H9" s="4">
        <v>1646600</v>
      </c>
      <c r="I9" s="4">
        <f t="shared" si="1"/>
        <v>1646600</v>
      </c>
      <c r="J9" s="52"/>
      <c r="K9" s="48">
        <v>100</v>
      </c>
    </row>
    <row r="10" spans="1:11" ht="47.25" x14ac:dyDescent="0.25">
      <c r="A10" s="5" t="s">
        <v>29</v>
      </c>
      <c r="B10" s="67" t="s">
        <v>20</v>
      </c>
      <c r="C10" s="68" t="s">
        <v>28</v>
      </c>
      <c r="D10" s="68" t="s">
        <v>3</v>
      </c>
      <c r="E10" s="68" t="s">
        <v>31</v>
      </c>
      <c r="F10" s="69" t="s">
        <v>30</v>
      </c>
      <c r="G10" s="4">
        <v>52000000</v>
      </c>
      <c r="H10" s="4">
        <v>0</v>
      </c>
      <c r="I10" s="4">
        <f t="shared" ref="I10:I14" si="2">H10-G10</f>
        <v>-52000000</v>
      </c>
      <c r="J10" s="49" t="s">
        <v>118</v>
      </c>
      <c r="K10" s="48" t="s">
        <v>111</v>
      </c>
    </row>
    <row r="11" spans="1:11" ht="48" thickBot="1" x14ac:dyDescent="0.3">
      <c r="A11" s="20" t="s">
        <v>24</v>
      </c>
      <c r="B11" s="70" t="s">
        <v>20</v>
      </c>
      <c r="C11" s="71" t="s">
        <v>28</v>
      </c>
      <c r="D11" s="71" t="s">
        <v>3</v>
      </c>
      <c r="E11" s="71" t="s">
        <v>25</v>
      </c>
      <c r="F11" s="72" t="s">
        <v>30</v>
      </c>
      <c r="G11" s="21">
        <v>0</v>
      </c>
      <c r="H11" s="21">
        <v>52000000</v>
      </c>
      <c r="I11" s="21">
        <f t="shared" si="2"/>
        <v>52000000</v>
      </c>
      <c r="J11" s="50"/>
      <c r="K11" s="48" t="s">
        <v>111</v>
      </c>
    </row>
    <row r="12" spans="1:11" ht="16.5" thickTop="1" x14ac:dyDescent="0.25">
      <c r="A12" s="16" t="s">
        <v>125</v>
      </c>
      <c r="B12" s="73" t="s">
        <v>32</v>
      </c>
      <c r="C12" s="74" t="s">
        <v>1</v>
      </c>
      <c r="D12" s="74" t="s">
        <v>1</v>
      </c>
      <c r="E12" s="75" t="s">
        <v>1</v>
      </c>
      <c r="F12" s="76" t="s">
        <v>1</v>
      </c>
      <c r="G12" s="17">
        <v>594208145</v>
      </c>
      <c r="H12" s="17">
        <v>606957647</v>
      </c>
      <c r="I12" s="17">
        <f t="shared" si="2"/>
        <v>12749502</v>
      </c>
      <c r="J12" s="57"/>
    </row>
    <row r="13" spans="1:11" ht="25.5" customHeight="1" x14ac:dyDescent="0.25">
      <c r="A13" s="22" t="s">
        <v>84</v>
      </c>
      <c r="B13" s="67" t="s">
        <v>32</v>
      </c>
      <c r="C13" s="68" t="s">
        <v>15</v>
      </c>
      <c r="D13" s="68" t="s">
        <v>3</v>
      </c>
      <c r="E13" s="68" t="s">
        <v>85</v>
      </c>
      <c r="F13" s="69" t="s">
        <v>50</v>
      </c>
      <c r="G13" s="4">
        <v>0</v>
      </c>
      <c r="H13" s="4">
        <v>645500</v>
      </c>
      <c r="I13" s="4">
        <f t="shared" si="2"/>
        <v>645500</v>
      </c>
      <c r="J13" s="49" t="s">
        <v>117</v>
      </c>
      <c r="K13" s="48" t="s">
        <v>4</v>
      </c>
    </row>
    <row r="14" spans="1:11" ht="25.5" customHeight="1" x14ac:dyDescent="0.25">
      <c r="A14" s="23"/>
      <c r="B14" s="67" t="s">
        <v>32</v>
      </c>
      <c r="C14" s="68" t="s">
        <v>15</v>
      </c>
      <c r="D14" s="68" t="s">
        <v>10</v>
      </c>
      <c r="E14" s="68" t="s">
        <v>85</v>
      </c>
      <c r="F14" s="69" t="s">
        <v>12</v>
      </c>
      <c r="G14" s="4">
        <v>0</v>
      </c>
      <c r="H14" s="4">
        <v>7273700</v>
      </c>
      <c r="I14" s="4">
        <f t="shared" si="2"/>
        <v>7273700</v>
      </c>
      <c r="J14" s="52"/>
      <c r="K14" s="48" t="s">
        <v>4</v>
      </c>
    </row>
    <row r="15" spans="1:11" ht="63" x14ac:dyDescent="0.25">
      <c r="A15" s="5" t="s">
        <v>33</v>
      </c>
      <c r="B15" s="67" t="s">
        <v>32</v>
      </c>
      <c r="C15" s="68" t="s">
        <v>14</v>
      </c>
      <c r="D15" s="68" t="s">
        <v>2</v>
      </c>
      <c r="E15" s="68" t="s">
        <v>34</v>
      </c>
      <c r="F15" s="69" t="s">
        <v>18</v>
      </c>
      <c r="G15" s="4">
        <v>0</v>
      </c>
      <c r="H15" s="4">
        <v>210274</v>
      </c>
      <c r="I15" s="4">
        <f t="shared" ref="I15:I18" si="3">H15-G15</f>
        <v>210274</v>
      </c>
      <c r="J15" s="49" t="s">
        <v>116</v>
      </c>
      <c r="K15" s="48" t="s">
        <v>110</v>
      </c>
    </row>
    <row r="16" spans="1:11" ht="31.5" x14ac:dyDescent="0.25">
      <c r="A16" s="5" t="s">
        <v>35</v>
      </c>
      <c r="B16" s="67" t="s">
        <v>32</v>
      </c>
      <c r="C16" s="68" t="s">
        <v>14</v>
      </c>
      <c r="D16" s="68" t="s">
        <v>2</v>
      </c>
      <c r="E16" s="68" t="s">
        <v>36</v>
      </c>
      <c r="F16" s="69" t="s">
        <v>12</v>
      </c>
      <c r="G16" s="4">
        <v>52249451</v>
      </c>
      <c r="H16" s="4">
        <v>53414737</v>
      </c>
      <c r="I16" s="4">
        <f t="shared" si="3"/>
        <v>1165286</v>
      </c>
      <c r="J16" s="51"/>
      <c r="K16" s="48" t="s">
        <v>110</v>
      </c>
    </row>
    <row r="17" spans="1:11" ht="31.5" x14ac:dyDescent="0.25">
      <c r="A17" s="5" t="s">
        <v>37</v>
      </c>
      <c r="B17" s="67" t="s">
        <v>32</v>
      </c>
      <c r="C17" s="68" t="s">
        <v>14</v>
      </c>
      <c r="D17" s="68" t="s">
        <v>2</v>
      </c>
      <c r="E17" s="68" t="s">
        <v>38</v>
      </c>
      <c r="F17" s="69" t="s">
        <v>13</v>
      </c>
      <c r="G17" s="4">
        <v>152949437</v>
      </c>
      <c r="H17" s="4">
        <v>154511479</v>
      </c>
      <c r="I17" s="4">
        <f t="shared" si="3"/>
        <v>1562042</v>
      </c>
      <c r="J17" s="52"/>
      <c r="K17" s="48" t="s">
        <v>110</v>
      </c>
    </row>
    <row r="18" spans="1:11" ht="48" thickBot="1" x14ac:dyDescent="0.3">
      <c r="A18" s="24" t="s">
        <v>86</v>
      </c>
      <c r="B18" s="77" t="s">
        <v>32</v>
      </c>
      <c r="C18" s="78" t="s">
        <v>14</v>
      </c>
      <c r="D18" s="78" t="s">
        <v>2</v>
      </c>
      <c r="E18" s="78" t="s">
        <v>87</v>
      </c>
      <c r="F18" s="79" t="s">
        <v>12</v>
      </c>
      <c r="G18" s="25">
        <v>0</v>
      </c>
      <c r="H18" s="25">
        <v>1892700</v>
      </c>
      <c r="I18" s="25">
        <f t="shared" si="3"/>
        <v>1892700</v>
      </c>
      <c r="J18" s="58" t="s">
        <v>117</v>
      </c>
      <c r="K18" s="48" t="s">
        <v>4</v>
      </c>
    </row>
    <row r="19" spans="1:11" ht="16.5" thickTop="1" x14ac:dyDescent="0.25">
      <c r="A19" s="18" t="s">
        <v>126</v>
      </c>
      <c r="B19" s="63" t="s">
        <v>39</v>
      </c>
      <c r="C19" s="64" t="s">
        <v>1</v>
      </c>
      <c r="D19" s="64" t="s">
        <v>1</v>
      </c>
      <c r="E19" s="65" t="s">
        <v>1</v>
      </c>
      <c r="F19" s="66" t="s">
        <v>1</v>
      </c>
      <c r="G19" s="19">
        <v>10326386472</v>
      </c>
      <c r="H19" s="19">
        <v>10360995556</v>
      </c>
      <c r="I19" s="19">
        <f t="shared" ref="I19:I21" si="4">H19-G19</f>
        <v>34609084</v>
      </c>
      <c r="J19" s="86"/>
    </row>
    <row r="20" spans="1:11" ht="42.75" customHeight="1" x14ac:dyDescent="0.25">
      <c r="A20" s="8" t="s">
        <v>40</v>
      </c>
      <c r="B20" s="67" t="s">
        <v>39</v>
      </c>
      <c r="C20" s="68" t="s">
        <v>15</v>
      </c>
      <c r="D20" s="68" t="s">
        <v>2</v>
      </c>
      <c r="E20" s="68" t="s">
        <v>41</v>
      </c>
      <c r="F20" s="69" t="s">
        <v>18</v>
      </c>
      <c r="G20" s="4">
        <v>0</v>
      </c>
      <c r="H20" s="4">
        <v>40840</v>
      </c>
      <c r="I20" s="81">
        <f t="shared" si="4"/>
        <v>40840</v>
      </c>
      <c r="J20" s="85" t="s">
        <v>116</v>
      </c>
      <c r="K20" s="48" t="s">
        <v>110</v>
      </c>
    </row>
    <row r="21" spans="1:11" ht="42.75" customHeight="1" x14ac:dyDescent="0.25">
      <c r="A21" s="5" t="s">
        <v>40</v>
      </c>
      <c r="B21" s="67" t="s">
        <v>39</v>
      </c>
      <c r="C21" s="68" t="s">
        <v>15</v>
      </c>
      <c r="D21" s="68" t="s">
        <v>9</v>
      </c>
      <c r="E21" s="68" t="s">
        <v>41</v>
      </c>
      <c r="F21" s="69" t="s">
        <v>18</v>
      </c>
      <c r="G21" s="4">
        <v>0</v>
      </c>
      <c r="H21" s="4">
        <v>130244</v>
      </c>
      <c r="I21" s="81">
        <f t="shared" si="4"/>
        <v>130244</v>
      </c>
      <c r="J21" s="85"/>
      <c r="K21" s="48" t="s">
        <v>110</v>
      </c>
    </row>
    <row r="22" spans="1:11" ht="56.25" customHeight="1" x14ac:dyDescent="0.25">
      <c r="A22" s="5" t="s">
        <v>88</v>
      </c>
      <c r="B22" s="67" t="s">
        <v>39</v>
      </c>
      <c r="C22" s="68" t="s">
        <v>15</v>
      </c>
      <c r="D22" s="68" t="s">
        <v>10</v>
      </c>
      <c r="E22" s="68" t="s">
        <v>89</v>
      </c>
      <c r="F22" s="69" t="s">
        <v>13</v>
      </c>
      <c r="G22" s="4">
        <v>0</v>
      </c>
      <c r="H22" s="4">
        <v>26718300</v>
      </c>
      <c r="I22" s="81">
        <f t="shared" ref="I22:I23" si="5">H22-G22</f>
        <v>26718300</v>
      </c>
      <c r="J22" s="85" t="s">
        <v>121</v>
      </c>
      <c r="K22" s="48" t="s">
        <v>21</v>
      </c>
    </row>
    <row r="23" spans="1:11" ht="56.25" customHeight="1" thickBot="1" x14ac:dyDescent="0.3">
      <c r="A23" s="20" t="s">
        <v>90</v>
      </c>
      <c r="B23" s="70" t="s">
        <v>39</v>
      </c>
      <c r="C23" s="71" t="s">
        <v>15</v>
      </c>
      <c r="D23" s="71" t="s">
        <v>10</v>
      </c>
      <c r="E23" s="71" t="s">
        <v>91</v>
      </c>
      <c r="F23" s="72" t="s">
        <v>12</v>
      </c>
      <c r="G23" s="21">
        <v>0</v>
      </c>
      <c r="H23" s="21">
        <v>7719700</v>
      </c>
      <c r="I23" s="84">
        <f t="shared" si="5"/>
        <v>7719700</v>
      </c>
      <c r="J23" s="85"/>
      <c r="K23" s="48" t="s">
        <v>21</v>
      </c>
    </row>
    <row r="24" spans="1:11" ht="16.5" thickTop="1" x14ac:dyDescent="0.25">
      <c r="A24" s="16" t="s">
        <v>45</v>
      </c>
      <c r="B24" s="73" t="s">
        <v>46</v>
      </c>
      <c r="C24" s="74" t="s">
        <v>1</v>
      </c>
      <c r="D24" s="74" t="s">
        <v>1</v>
      </c>
      <c r="E24" s="75" t="s">
        <v>1</v>
      </c>
      <c r="F24" s="76" t="s">
        <v>1</v>
      </c>
      <c r="G24" s="17">
        <v>3718207569.8800001</v>
      </c>
      <c r="H24" s="17">
        <v>3714848883.8800001</v>
      </c>
      <c r="I24" s="17">
        <f t="shared" ref="I24" si="6">H24-G24</f>
        <v>-3358686</v>
      </c>
      <c r="J24" s="57"/>
    </row>
    <row r="25" spans="1:11" ht="95.25" thickBot="1" x14ac:dyDescent="0.3">
      <c r="A25" s="24" t="s">
        <v>48</v>
      </c>
      <c r="B25" s="77" t="s">
        <v>46</v>
      </c>
      <c r="C25" s="78" t="s">
        <v>2</v>
      </c>
      <c r="D25" s="78" t="s">
        <v>11</v>
      </c>
      <c r="E25" s="78" t="s">
        <v>49</v>
      </c>
      <c r="F25" s="79" t="s">
        <v>47</v>
      </c>
      <c r="G25" s="25">
        <v>429876851.13</v>
      </c>
      <c r="H25" s="25">
        <v>426518165.13</v>
      </c>
      <c r="I25" s="25">
        <f t="shared" ref="I25:I27" si="7">H25-G25</f>
        <v>-3358686</v>
      </c>
      <c r="J25" s="58" t="s">
        <v>116</v>
      </c>
      <c r="K25" s="48" t="s">
        <v>110</v>
      </c>
    </row>
    <row r="26" spans="1:11" ht="16.5" thickTop="1" x14ac:dyDescent="0.25">
      <c r="A26" s="18" t="s">
        <v>127</v>
      </c>
      <c r="B26" s="63" t="s">
        <v>51</v>
      </c>
      <c r="C26" s="64" t="s">
        <v>1</v>
      </c>
      <c r="D26" s="64" t="s">
        <v>1</v>
      </c>
      <c r="E26" s="65" t="s">
        <v>1</v>
      </c>
      <c r="F26" s="66" t="s">
        <v>1</v>
      </c>
      <c r="G26" s="19">
        <v>7227924611</v>
      </c>
      <c r="H26" s="19">
        <v>7298520397.1099997</v>
      </c>
      <c r="I26" s="19">
        <f t="shared" si="7"/>
        <v>70595786.109999657</v>
      </c>
      <c r="J26" s="55"/>
    </row>
    <row r="27" spans="1:11" ht="72.75" customHeight="1" x14ac:dyDescent="0.25">
      <c r="A27" s="5" t="s">
        <v>43</v>
      </c>
      <c r="B27" s="67" t="s">
        <v>51</v>
      </c>
      <c r="C27" s="68" t="s">
        <v>10</v>
      </c>
      <c r="D27" s="68" t="s">
        <v>19</v>
      </c>
      <c r="E27" s="68" t="s">
        <v>92</v>
      </c>
      <c r="F27" s="69" t="s">
        <v>52</v>
      </c>
      <c r="G27" s="4">
        <v>248179699</v>
      </c>
      <c r="H27" s="4">
        <v>255681302.52000001</v>
      </c>
      <c r="I27" s="4">
        <f t="shared" si="7"/>
        <v>7501603.5200000107</v>
      </c>
      <c r="J27" s="49" t="s">
        <v>122</v>
      </c>
      <c r="K27" s="48" t="s">
        <v>112</v>
      </c>
    </row>
    <row r="28" spans="1:11" ht="72.75" customHeight="1" x14ac:dyDescent="0.25">
      <c r="A28" s="5" t="s">
        <v>53</v>
      </c>
      <c r="B28" s="67" t="s">
        <v>51</v>
      </c>
      <c r="C28" s="68" t="s">
        <v>10</v>
      </c>
      <c r="D28" s="68" t="s">
        <v>19</v>
      </c>
      <c r="E28" s="68" t="s">
        <v>54</v>
      </c>
      <c r="F28" s="69" t="s">
        <v>52</v>
      </c>
      <c r="G28" s="4">
        <v>78397817</v>
      </c>
      <c r="H28" s="4">
        <v>141491999.59</v>
      </c>
      <c r="I28" s="4">
        <f t="shared" ref="I28:I30" si="8">H28-G28</f>
        <v>63094182.590000004</v>
      </c>
      <c r="J28" s="52"/>
      <c r="K28" s="48" t="s">
        <v>112</v>
      </c>
    </row>
    <row r="29" spans="1:11" ht="31.5" x14ac:dyDescent="0.25">
      <c r="A29" s="5" t="s">
        <v>55</v>
      </c>
      <c r="B29" s="67" t="s">
        <v>51</v>
      </c>
      <c r="C29" s="68" t="s">
        <v>10</v>
      </c>
      <c r="D29" s="68" t="s">
        <v>16</v>
      </c>
      <c r="E29" s="68" t="s">
        <v>56</v>
      </c>
      <c r="F29" s="69" t="s">
        <v>8</v>
      </c>
      <c r="G29" s="4">
        <v>898484</v>
      </c>
      <c r="H29" s="4">
        <v>858484</v>
      </c>
      <c r="I29" s="4">
        <f t="shared" si="8"/>
        <v>-40000</v>
      </c>
      <c r="J29" s="49" t="s">
        <v>119</v>
      </c>
      <c r="K29" s="48" t="s">
        <v>113</v>
      </c>
    </row>
    <row r="30" spans="1:11" ht="111" thickBot="1" x14ac:dyDescent="0.3">
      <c r="A30" s="20" t="s">
        <v>44</v>
      </c>
      <c r="B30" s="70" t="s">
        <v>51</v>
      </c>
      <c r="C30" s="71" t="s">
        <v>10</v>
      </c>
      <c r="D30" s="71" t="s">
        <v>16</v>
      </c>
      <c r="E30" s="71" t="s">
        <v>93</v>
      </c>
      <c r="F30" s="72" t="s">
        <v>60</v>
      </c>
      <c r="G30" s="21">
        <v>0</v>
      </c>
      <c r="H30" s="21">
        <v>40000</v>
      </c>
      <c r="I30" s="21">
        <f t="shared" si="8"/>
        <v>40000</v>
      </c>
      <c r="J30" s="50"/>
      <c r="K30" s="48" t="s">
        <v>113</v>
      </c>
    </row>
    <row r="31" spans="1:11" ht="32.25" thickTop="1" x14ac:dyDescent="0.25">
      <c r="A31" s="16" t="s">
        <v>128</v>
      </c>
      <c r="B31" s="73" t="s">
        <v>57</v>
      </c>
      <c r="C31" s="74" t="s">
        <v>1</v>
      </c>
      <c r="D31" s="74" t="s">
        <v>1</v>
      </c>
      <c r="E31" s="75" t="s">
        <v>1</v>
      </c>
      <c r="F31" s="76" t="s">
        <v>1</v>
      </c>
      <c r="G31" s="17">
        <v>9991786360</v>
      </c>
      <c r="H31" s="17">
        <v>10158972160</v>
      </c>
      <c r="I31" s="17">
        <f t="shared" ref="I31:I33" si="9">H31-G31</f>
        <v>167185800</v>
      </c>
      <c r="J31" s="87"/>
    </row>
    <row r="32" spans="1:11" ht="31.5" x14ac:dyDescent="0.25">
      <c r="A32" s="5" t="s">
        <v>58</v>
      </c>
      <c r="B32" s="67" t="s">
        <v>57</v>
      </c>
      <c r="C32" s="68" t="s">
        <v>28</v>
      </c>
      <c r="D32" s="68" t="s">
        <v>9</v>
      </c>
      <c r="E32" s="68" t="s">
        <v>59</v>
      </c>
      <c r="F32" s="69" t="s">
        <v>7</v>
      </c>
      <c r="G32" s="4">
        <v>21363916.989999998</v>
      </c>
      <c r="H32" s="4">
        <v>21299267.989999998</v>
      </c>
      <c r="I32" s="81">
        <f t="shared" si="9"/>
        <v>-64649</v>
      </c>
      <c r="J32" s="85" t="s">
        <v>119</v>
      </c>
      <c r="K32" s="48" t="s">
        <v>113</v>
      </c>
    </row>
    <row r="33" spans="1:11" ht="31.5" x14ac:dyDescent="0.25">
      <c r="A33" s="5" t="s">
        <v>58</v>
      </c>
      <c r="B33" s="67" t="s">
        <v>57</v>
      </c>
      <c r="C33" s="68" t="s">
        <v>28</v>
      </c>
      <c r="D33" s="68" t="s">
        <v>9</v>
      </c>
      <c r="E33" s="68" t="s">
        <v>59</v>
      </c>
      <c r="F33" s="69" t="s">
        <v>8</v>
      </c>
      <c r="G33" s="4">
        <v>847675</v>
      </c>
      <c r="H33" s="4">
        <v>827675</v>
      </c>
      <c r="I33" s="81">
        <f t="shared" si="9"/>
        <v>-20000</v>
      </c>
      <c r="J33" s="85"/>
      <c r="K33" s="48" t="s">
        <v>113</v>
      </c>
    </row>
    <row r="34" spans="1:11" ht="110.25" x14ac:dyDescent="0.25">
      <c r="A34" s="5" t="s">
        <v>44</v>
      </c>
      <c r="B34" s="93" t="s">
        <v>57</v>
      </c>
      <c r="C34" s="94" t="s">
        <v>28</v>
      </c>
      <c r="D34" s="94" t="s">
        <v>9</v>
      </c>
      <c r="E34" s="94" t="s">
        <v>93</v>
      </c>
      <c r="F34" s="95" t="s">
        <v>60</v>
      </c>
      <c r="G34" s="96">
        <v>0</v>
      </c>
      <c r="H34" s="96">
        <v>84649</v>
      </c>
      <c r="I34" s="97">
        <f t="shared" ref="I34" si="10">H34-G34</f>
        <v>84649</v>
      </c>
      <c r="J34" s="85"/>
      <c r="K34" s="48" t="s">
        <v>113</v>
      </c>
    </row>
    <row r="35" spans="1:11" ht="47.25" x14ac:dyDescent="0.25">
      <c r="A35" s="5" t="s">
        <v>61</v>
      </c>
      <c r="B35" s="88" t="s">
        <v>57</v>
      </c>
      <c r="C35" s="89" t="s">
        <v>28</v>
      </c>
      <c r="D35" s="89" t="s">
        <v>3</v>
      </c>
      <c r="E35" s="89" t="s">
        <v>94</v>
      </c>
      <c r="F35" s="90" t="s">
        <v>30</v>
      </c>
      <c r="G35" s="91">
        <v>0</v>
      </c>
      <c r="H35" s="91">
        <v>12000</v>
      </c>
      <c r="I35" s="92">
        <f t="shared" ref="I35:I37" si="11">H35-G35</f>
        <v>12000</v>
      </c>
      <c r="J35" s="83" t="s">
        <v>117</v>
      </c>
      <c r="K35" s="48" t="s">
        <v>4</v>
      </c>
    </row>
    <row r="36" spans="1:11" ht="63" x14ac:dyDescent="0.25">
      <c r="A36" s="5" t="s">
        <v>62</v>
      </c>
      <c r="B36" s="67" t="s">
        <v>57</v>
      </c>
      <c r="C36" s="68" t="s">
        <v>28</v>
      </c>
      <c r="D36" s="68" t="s">
        <v>3</v>
      </c>
      <c r="E36" s="68" t="s">
        <v>95</v>
      </c>
      <c r="F36" s="69" t="s">
        <v>7</v>
      </c>
      <c r="G36" s="4">
        <v>0</v>
      </c>
      <c r="H36" s="4">
        <v>110000</v>
      </c>
      <c r="I36" s="4">
        <f t="shared" si="11"/>
        <v>110000</v>
      </c>
      <c r="J36" s="82" t="s">
        <v>117</v>
      </c>
      <c r="K36" s="48" t="s">
        <v>4</v>
      </c>
    </row>
    <row r="37" spans="1:11" ht="63" x14ac:dyDescent="0.25">
      <c r="A37" s="5" t="s">
        <v>62</v>
      </c>
      <c r="B37" s="67" t="s">
        <v>57</v>
      </c>
      <c r="C37" s="68" t="s">
        <v>28</v>
      </c>
      <c r="D37" s="68" t="s">
        <v>3</v>
      </c>
      <c r="E37" s="68" t="s">
        <v>95</v>
      </c>
      <c r="F37" s="69" t="s">
        <v>26</v>
      </c>
      <c r="G37" s="4">
        <v>0</v>
      </c>
      <c r="H37" s="4">
        <v>41065200</v>
      </c>
      <c r="I37" s="4">
        <f t="shared" si="11"/>
        <v>41065200</v>
      </c>
      <c r="J37" s="53" t="s">
        <v>117</v>
      </c>
      <c r="K37" s="48" t="s">
        <v>4</v>
      </c>
    </row>
    <row r="38" spans="1:11" ht="47.25" x14ac:dyDescent="0.25">
      <c r="A38" s="5" t="s">
        <v>100</v>
      </c>
      <c r="B38" s="67" t="s">
        <v>57</v>
      </c>
      <c r="C38" s="68" t="s">
        <v>28</v>
      </c>
      <c r="D38" s="68" t="s">
        <v>10</v>
      </c>
      <c r="E38" s="68" t="s">
        <v>96</v>
      </c>
      <c r="F38" s="69" t="s">
        <v>30</v>
      </c>
      <c r="G38" s="4">
        <v>0</v>
      </c>
      <c r="H38" s="4">
        <v>125998600</v>
      </c>
      <c r="I38" s="4">
        <f t="shared" ref="I38:I39" si="12">H38-G38</f>
        <v>125998600</v>
      </c>
      <c r="J38" s="56" t="s">
        <v>117</v>
      </c>
      <c r="K38" s="48" t="s">
        <v>4</v>
      </c>
    </row>
    <row r="39" spans="1:11" ht="54" customHeight="1" x14ac:dyDescent="0.25">
      <c r="A39" s="5" t="s">
        <v>6</v>
      </c>
      <c r="B39" s="67" t="s">
        <v>57</v>
      </c>
      <c r="C39" s="68" t="s">
        <v>28</v>
      </c>
      <c r="D39" s="68" t="s">
        <v>17</v>
      </c>
      <c r="E39" s="68" t="s">
        <v>63</v>
      </c>
      <c r="F39" s="69" t="s">
        <v>8</v>
      </c>
      <c r="G39" s="4">
        <v>439100</v>
      </c>
      <c r="H39" s="4">
        <v>424100</v>
      </c>
      <c r="I39" s="4">
        <f t="shared" si="12"/>
        <v>-15000</v>
      </c>
      <c r="J39" s="49" t="s">
        <v>119</v>
      </c>
      <c r="K39" s="48" t="s">
        <v>113</v>
      </c>
    </row>
    <row r="40" spans="1:11" ht="124.5" customHeight="1" thickBot="1" x14ac:dyDescent="0.3">
      <c r="A40" s="24" t="s">
        <v>44</v>
      </c>
      <c r="B40" s="77" t="s">
        <v>57</v>
      </c>
      <c r="C40" s="78" t="s">
        <v>28</v>
      </c>
      <c r="D40" s="78" t="s">
        <v>17</v>
      </c>
      <c r="E40" s="78" t="s">
        <v>93</v>
      </c>
      <c r="F40" s="79" t="s">
        <v>60</v>
      </c>
      <c r="G40" s="25">
        <v>0</v>
      </c>
      <c r="H40" s="25">
        <v>15000</v>
      </c>
      <c r="I40" s="25">
        <f t="shared" ref="I40" si="13">H40-G40</f>
        <v>15000</v>
      </c>
      <c r="J40" s="50"/>
      <c r="K40" s="48" t="s">
        <v>113</v>
      </c>
    </row>
    <row r="41" spans="1:11" ht="36.75" customHeight="1" thickTop="1" x14ac:dyDescent="0.25">
      <c r="A41" s="18" t="s">
        <v>129</v>
      </c>
      <c r="B41" s="63" t="s">
        <v>65</v>
      </c>
      <c r="C41" s="64" t="s">
        <v>1</v>
      </c>
      <c r="D41" s="64" t="s">
        <v>1</v>
      </c>
      <c r="E41" s="65" t="s">
        <v>1</v>
      </c>
      <c r="F41" s="66" t="s">
        <v>1</v>
      </c>
      <c r="G41" s="19">
        <v>563721653</v>
      </c>
      <c r="H41" s="19">
        <v>563721653</v>
      </c>
      <c r="I41" s="19">
        <f t="shared" ref="I41:I44" si="14">H41-G41</f>
        <v>0</v>
      </c>
      <c r="J41" s="55"/>
    </row>
    <row r="42" spans="1:11" ht="47.25" x14ac:dyDescent="0.25">
      <c r="A42" s="5" t="s">
        <v>66</v>
      </c>
      <c r="B42" s="67" t="s">
        <v>65</v>
      </c>
      <c r="C42" s="68" t="s">
        <v>10</v>
      </c>
      <c r="D42" s="68" t="s">
        <v>2</v>
      </c>
      <c r="E42" s="68" t="s">
        <v>67</v>
      </c>
      <c r="F42" s="69" t="s">
        <v>26</v>
      </c>
      <c r="G42" s="4">
        <v>608000</v>
      </c>
      <c r="H42" s="4">
        <v>5475700</v>
      </c>
      <c r="I42" s="4">
        <f t="shared" si="14"/>
        <v>4867700</v>
      </c>
      <c r="J42" s="49" t="s">
        <v>118</v>
      </c>
      <c r="K42" s="48" t="s">
        <v>111</v>
      </c>
    </row>
    <row r="43" spans="1:11" ht="47.25" x14ac:dyDescent="0.25">
      <c r="A43" s="5" t="s">
        <v>66</v>
      </c>
      <c r="B43" s="67" t="s">
        <v>65</v>
      </c>
      <c r="C43" s="68" t="s">
        <v>10</v>
      </c>
      <c r="D43" s="68" t="s">
        <v>2</v>
      </c>
      <c r="E43" s="68" t="s">
        <v>67</v>
      </c>
      <c r="F43" s="69" t="s">
        <v>42</v>
      </c>
      <c r="G43" s="4">
        <v>4867700</v>
      </c>
      <c r="H43" s="4">
        <v>0</v>
      </c>
      <c r="I43" s="4">
        <f t="shared" si="14"/>
        <v>-4867700</v>
      </c>
      <c r="J43" s="51"/>
    </row>
    <row r="44" spans="1:11" ht="47.25" x14ac:dyDescent="0.25">
      <c r="A44" s="5" t="s">
        <v>66</v>
      </c>
      <c r="B44" s="67" t="s">
        <v>65</v>
      </c>
      <c r="C44" s="68" t="s">
        <v>10</v>
      </c>
      <c r="D44" s="68" t="s">
        <v>2</v>
      </c>
      <c r="E44" s="68" t="s">
        <v>97</v>
      </c>
      <c r="F44" s="69" t="s">
        <v>26</v>
      </c>
      <c r="G44" s="4">
        <v>364800</v>
      </c>
      <c r="H44" s="4">
        <v>494800</v>
      </c>
      <c r="I44" s="4">
        <f t="shared" si="14"/>
        <v>130000</v>
      </c>
      <c r="J44" s="51"/>
    </row>
    <row r="45" spans="1:11" ht="48" thickBot="1" x14ac:dyDescent="0.3">
      <c r="A45" s="20" t="s">
        <v>66</v>
      </c>
      <c r="B45" s="70" t="s">
        <v>65</v>
      </c>
      <c r="C45" s="71" t="s">
        <v>10</v>
      </c>
      <c r="D45" s="71" t="s">
        <v>2</v>
      </c>
      <c r="E45" s="71" t="s">
        <v>97</v>
      </c>
      <c r="F45" s="72" t="s">
        <v>42</v>
      </c>
      <c r="G45" s="21">
        <v>130000</v>
      </c>
      <c r="H45" s="21">
        <v>0</v>
      </c>
      <c r="I45" s="21">
        <f t="shared" ref="I45:I48" si="15">H45-G45</f>
        <v>-130000</v>
      </c>
      <c r="J45" s="50"/>
    </row>
    <row r="46" spans="1:11" ht="16.5" thickTop="1" x14ac:dyDescent="0.25">
      <c r="A46" s="18" t="s">
        <v>130</v>
      </c>
      <c r="B46" s="63" t="s">
        <v>68</v>
      </c>
      <c r="C46" s="64" t="s">
        <v>1</v>
      </c>
      <c r="D46" s="64" t="s">
        <v>1</v>
      </c>
      <c r="E46" s="65" t="s">
        <v>1</v>
      </c>
      <c r="F46" s="66" t="s">
        <v>1</v>
      </c>
      <c r="G46" s="19">
        <v>379248647</v>
      </c>
      <c r="H46" s="19">
        <v>379248647</v>
      </c>
      <c r="I46" s="19">
        <f t="shared" si="15"/>
        <v>0</v>
      </c>
      <c r="J46" s="55"/>
    </row>
    <row r="47" spans="1:11" ht="58.5" customHeight="1" x14ac:dyDescent="0.25">
      <c r="A47" s="22" t="s">
        <v>69</v>
      </c>
      <c r="B47" s="67" t="s">
        <v>68</v>
      </c>
      <c r="C47" s="68" t="s">
        <v>10</v>
      </c>
      <c r="D47" s="68" t="s">
        <v>15</v>
      </c>
      <c r="E47" s="68" t="s">
        <v>70</v>
      </c>
      <c r="F47" s="69" t="s">
        <v>7</v>
      </c>
      <c r="G47" s="4">
        <v>74290863.5</v>
      </c>
      <c r="H47" s="4">
        <v>74282863.5</v>
      </c>
      <c r="I47" s="4">
        <f t="shared" si="15"/>
        <v>-8000</v>
      </c>
      <c r="J47" s="49" t="s">
        <v>120</v>
      </c>
      <c r="K47" s="48" t="s">
        <v>114</v>
      </c>
    </row>
    <row r="48" spans="1:11" ht="58.5" customHeight="1" thickBot="1" x14ac:dyDescent="0.3">
      <c r="A48" s="80"/>
      <c r="B48" s="70" t="s">
        <v>68</v>
      </c>
      <c r="C48" s="71" t="s">
        <v>10</v>
      </c>
      <c r="D48" s="71" t="s">
        <v>15</v>
      </c>
      <c r="E48" s="71" t="s">
        <v>70</v>
      </c>
      <c r="F48" s="72" t="s">
        <v>8</v>
      </c>
      <c r="G48" s="21">
        <v>236600</v>
      </c>
      <c r="H48" s="21">
        <v>244600</v>
      </c>
      <c r="I48" s="21">
        <f t="shared" si="15"/>
        <v>8000</v>
      </c>
      <c r="J48" s="50"/>
    </row>
    <row r="49" spans="1:11" ht="32.25" thickTop="1" x14ac:dyDescent="0.25">
      <c r="A49" s="18" t="s">
        <v>131</v>
      </c>
      <c r="B49" s="63" t="s">
        <v>71</v>
      </c>
      <c r="C49" s="64" t="s">
        <v>1</v>
      </c>
      <c r="D49" s="64" t="s">
        <v>1</v>
      </c>
      <c r="E49" s="65" t="s">
        <v>1</v>
      </c>
      <c r="F49" s="66" t="s">
        <v>1</v>
      </c>
      <c r="G49" s="19">
        <v>705068717.72000003</v>
      </c>
      <c r="H49" s="19">
        <v>705068717.72000003</v>
      </c>
      <c r="I49" s="19">
        <f t="shared" ref="I49:I54" si="16">H49-G49</f>
        <v>0</v>
      </c>
      <c r="J49" s="55"/>
    </row>
    <row r="50" spans="1:11" ht="54" customHeight="1" x14ac:dyDescent="0.25">
      <c r="A50" s="5" t="s">
        <v>6</v>
      </c>
      <c r="B50" s="67" t="s">
        <v>71</v>
      </c>
      <c r="C50" s="68" t="s">
        <v>10</v>
      </c>
      <c r="D50" s="68" t="s">
        <v>16</v>
      </c>
      <c r="E50" s="68" t="s">
        <v>72</v>
      </c>
      <c r="F50" s="69" t="s">
        <v>8</v>
      </c>
      <c r="G50" s="4">
        <v>0</v>
      </c>
      <c r="H50" s="4">
        <v>519</v>
      </c>
      <c r="I50" s="4">
        <f>H50-G50</f>
        <v>519</v>
      </c>
      <c r="J50" s="49" t="s">
        <v>123</v>
      </c>
      <c r="K50" s="48" t="s">
        <v>115</v>
      </c>
    </row>
    <row r="51" spans="1:11" ht="42.75" customHeight="1" x14ac:dyDescent="0.25">
      <c r="A51" s="5" t="s">
        <v>64</v>
      </c>
      <c r="B51" s="67" t="s">
        <v>71</v>
      </c>
      <c r="C51" s="68" t="s">
        <v>10</v>
      </c>
      <c r="D51" s="68" t="s">
        <v>16</v>
      </c>
      <c r="E51" s="68" t="s">
        <v>73</v>
      </c>
      <c r="F51" s="69" t="s">
        <v>8</v>
      </c>
      <c r="G51" s="4">
        <v>519</v>
      </c>
      <c r="H51" s="4">
        <v>0</v>
      </c>
      <c r="I51" s="4">
        <f>H51-G51</f>
        <v>-519</v>
      </c>
      <c r="J51" s="52"/>
      <c r="K51" s="48" t="s">
        <v>115</v>
      </c>
    </row>
    <row r="52" spans="1:11" ht="19.5" customHeight="1" x14ac:dyDescent="0.25">
      <c r="A52" s="5" t="s">
        <v>64</v>
      </c>
      <c r="B52" s="67" t="s">
        <v>71</v>
      </c>
      <c r="C52" s="68" t="s">
        <v>10</v>
      </c>
      <c r="D52" s="68" t="s">
        <v>16</v>
      </c>
      <c r="E52" s="68" t="s">
        <v>73</v>
      </c>
      <c r="F52" s="69" t="s">
        <v>8</v>
      </c>
      <c r="G52" s="4">
        <f>2862932-519</f>
        <v>2862413</v>
      </c>
      <c r="H52" s="4">
        <v>2822413</v>
      </c>
      <c r="I52" s="4">
        <f t="shared" si="16"/>
        <v>-40000</v>
      </c>
      <c r="J52" s="49" t="s">
        <v>119</v>
      </c>
      <c r="K52" s="48" t="s">
        <v>113</v>
      </c>
    </row>
    <row r="53" spans="1:11" ht="111" thickBot="1" x14ac:dyDescent="0.3">
      <c r="A53" s="20" t="s">
        <v>44</v>
      </c>
      <c r="B53" s="70" t="s">
        <v>71</v>
      </c>
      <c r="C53" s="71" t="s">
        <v>10</v>
      </c>
      <c r="D53" s="71" t="s">
        <v>16</v>
      </c>
      <c r="E53" s="71" t="s">
        <v>93</v>
      </c>
      <c r="F53" s="72" t="s">
        <v>60</v>
      </c>
      <c r="G53" s="21">
        <v>0</v>
      </c>
      <c r="H53" s="21">
        <v>40000</v>
      </c>
      <c r="I53" s="21">
        <f t="shared" si="16"/>
        <v>40000</v>
      </c>
      <c r="J53" s="50"/>
      <c r="K53" s="48" t="s">
        <v>113</v>
      </c>
    </row>
    <row r="54" spans="1:11" ht="32.25" thickTop="1" x14ac:dyDescent="0.25">
      <c r="A54" s="16" t="s">
        <v>132</v>
      </c>
      <c r="B54" s="73" t="s">
        <v>74</v>
      </c>
      <c r="C54" s="74" t="s">
        <v>1</v>
      </c>
      <c r="D54" s="74" t="s">
        <v>1</v>
      </c>
      <c r="E54" s="75" t="s">
        <v>1</v>
      </c>
      <c r="F54" s="76" t="s">
        <v>1</v>
      </c>
      <c r="G54" s="17">
        <v>26319936</v>
      </c>
      <c r="H54" s="17">
        <v>26319936</v>
      </c>
      <c r="I54" s="17">
        <f t="shared" si="16"/>
        <v>0</v>
      </c>
      <c r="J54" s="57"/>
    </row>
    <row r="55" spans="1:11" ht="110.25" x14ac:dyDescent="0.25">
      <c r="A55" s="5" t="s">
        <v>75</v>
      </c>
      <c r="B55" s="67" t="s">
        <v>74</v>
      </c>
      <c r="C55" s="68" t="s">
        <v>14</v>
      </c>
      <c r="D55" s="68" t="s">
        <v>10</v>
      </c>
      <c r="E55" s="68" t="s">
        <v>76</v>
      </c>
      <c r="F55" s="69" t="s">
        <v>5</v>
      </c>
      <c r="G55" s="4">
        <v>1185379</v>
      </c>
      <c r="H55" s="4">
        <v>1207351</v>
      </c>
      <c r="I55" s="4">
        <f t="shared" ref="I55:I56" si="17">H55-G55</f>
        <v>21972</v>
      </c>
      <c r="J55" s="49" t="s">
        <v>120</v>
      </c>
      <c r="K55" s="48" t="s">
        <v>114</v>
      </c>
    </row>
    <row r="56" spans="1:11" ht="111" thickBot="1" x14ac:dyDescent="0.3">
      <c r="A56" s="24" t="s">
        <v>75</v>
      </c>
      <c r="B56" s="77" t="s">
        <v>74</v>
      </c>
      <c r="C56" s="78" t="s">
        <v>14</v>
      </c>
      <c r="D56" s="78" t="s">
        <v>10</v>
      </c>
      <c r="E56" s="78" t="s">
        <v>76</v>
      </c>
      <c r="F56" s="79" t="s">
        <v>7</v>
      </c>
      <c r="G56" s="25">
        <v>90721</v>
      </c>
      <c r="H56" s="25">
        <v>68749</v>
      </c>
      <c r="I56" s="25">
        <f t="shared" si="17"/>
        <v>-21972</v>
      </c>
      <c r="J56" s="50"/>
    </row>
    <row r="57" spans="1:11" ht="32.25" thickTop="1" x14ac:dyDescent="0.25">
      <c r="A57" s="18" t="s">
        <v>133</v>
      </c>
      <c r="B57" s="63" t="s">
        <v>77</v>
      </c>
      <c r="C57" s="64" t="s">
        <v>1</v>
      </c>
      <c r="D57" s="64" t="s">
        <v>1</v>
      </c>
      <c r="E57" s="65" t="s">
        <v>1</v>
      </c>
      <c r="F57" s="66" t="s">
        <v>1</v>
      </c>
      <c r="G57" s="19">
        <v>619346658</v>
      </c>
      <c r="H57" s="19">
        <v>619346658</v>
      </c>
      <c r="I57" s="19">
        <f t="shared" ref="I57" si="18">H57-G57</f>
        <v>0</v>
      </c>
      <c r="J57" s="55"/>
    </row>
    <row r="58" spans="1:11" ht="42" customHeight="1" x14ac:dyDescent="0.25">
      <c r="A58" s="22" t="s">
        <v>78</v>
      </c>
      <c r="B58" s="67" t="s">
        <v>77</v>
      </c>
      <c r="C58" s="68" t="s">
        <v>3</v>
      </c>
      <c r="D58" s="68" t="s">
        <v>28</v>
      </c>
      <c r="E58" s="68" t="s">
        <v>79</v>
      </c>
      <c r="F58" s="69" t="s">
        <v>60</v>
      </c>
      <c r="G58" s="4">
        <v>164304</v>
      </c>
      <c r="H58" s="4">
        <v>698854.65</v>
      </c>
      <c r="I58" s="4">
        <f t="shared" ref="I58:I60" si="19">H58-G58</f>
        <v>534550.65</v>
      </c>
      <c r="J58" s="49" t="s">
        <v>119</v>
      </c>
      <c r="K58" s="48" t="s">
        <v>113</v>
      </c>
    </row>
    <row r="59" spans="1:11" ht="42" customHeight="1" thickBot="1" x14ac:dyDescent="0.3">
      <c r="A59" s="80"/>
      <c r="B59" s="70" t="s">
        <v>77</v>
      </c>
      <c r="C59" s="71" t="s">
        <v>3</v>
      </c>
      <c r="D59" s="71" t="s">
        <v>28</v>
      </c>
      <c r="E59" s="71" t="s">
        <v>79</v>
      </c>
      <c r="F59" s="72" t="s">
        <v>8</v>
      </c>
      <c r="G59" s="21">
        <v>3977000</v>
      </c>
      <c r="H59" s="21">
        <v>3442449.35</v>
      </c>
      <c r="I59" s="21">
        <f t="shared" si="19"/>
        <v>-534550.64999999991</v>
      </c>
      <c r="J59" s="50"/>
      <c r="K59" s="48" t="s">
        <v>113</v>
      </c>
    </row>
    <row r="60" spans="1:11" ht="17.25" thickTop="1" thickBot="1" x14ac:dyDescent="0.3">
      <c r="A60" s="26" t="s">
        <v>80</v>
      </c>
      <c r="B60" s="26"/>
      <c r="C60" s="26"/>
      <c r="D60" s="26"/>
      <c r="E60" s="26"/>
      <c r="F60" s="26"/>
      <c r="G60" s="27">
        <v>55116237784</v>
      </c>
      <c r="H60" s="27">
        <v>55623691670.110001</v>
      </c>
      <c r="I60" s="27">
        <f t="shared" si="19"/>
        <v>507453886.11000061</v>
      </c>
      <c r="J60" s="59"/>
    </row>
    <row r="61" spans="1:11" ht="16.5" thickTop="1" x14ac:dyDescent="0.25"/>
    <row r="63" spans="1:11" s="36" customFormat="1" ht="15.75" customHeight="1" x14ac:dyDescent="0.25">
      <c r="A63" s="28" t="s">
        <v>106</v>
      </c>
      <c r="B63" s="29"/>
      <c r="C63" s="30"/>
      <c r="D63" s="31"/>
      <c r="E63" s="32"/>
      <c r="F63" s="32"/>
      <c r="G63" s="33"/>
      <c r="H63" s="34"/>
      <c r="I63" s="34"/>
      <c r="J63" s="61" t="s">
        <v>107</v>
      </c>
      <c r="K63" s="35"/>
    </row>
    <row r="64" spans="1:11" s="45" customFormat="1" ht="10.5" customHeight="1" x14ac:dyDescent="0.25">
      <c r="A64" s="37"/>
      <c r="B64" s="38"/>
      <c r="C64" s="39"/>
      <c r="D64" s="40"/>
      <c r="E64" s="41"/>
      <c r="F64" s="41"/>
      <c r="G64" s="42"/>
      <c r="H64" s="43"/>
      <c r="I64" s="43"/>
      <c r="J64" s="62"/>
      <c r="K64" s="44"/>
    </row>
    <row r="65" spans="1:11" s="45" customFormat="1" ht="10.5" customHeight="1" x14ac:dyDescent="0.25">
      <c r="A65" s="37"/>
      <c r="B65" s="38"/>
      <c r="C65" s="39"/>
      <c r="D65" s="40"/>
      <c r="E65" s="41"/>
      <c r="F65" s="41"/>
      <c r="G65" s="42"/>
      <c r="H65" s="43"/>
      <c r="I65" s="43"/>
      <c r="J65" s="62"/>
      <c r="K65" s="44"/>
    </row>
    <row r="66" spans="1:11" s="45" customFormat="1" ht="15" x14ac:dyDescent="0.25">
      <c r="A66" s="37" t="s">
        <v>108</v>
      </c>
      <c r="B66" s="38"/>
      <c r="C66" s="39"/>
      <c r="D66" s="40"/>
      <c r="E66" s="41"/>
      <c r="F66" s="41"/>
      <c r="G66" s="42"/>
      <c r="H66" s="43"/>
      <c r="I66" s="43"/>
      <c r="J66" s="62"/>
      <c r="K66" s="44"/>
    </row>
    <row r="67" spans="1:11" s="45" customFormat="1" ht="15" x14ac:dyDescent="0.25">
      <c r="A67" s="37" t="s">
        <v>109</v>
      </c>
      <c r="B67" s="38"/>
      <c r="C67" s="39"/>
      <c r="D67" s="40"/>
      <c r="E67" s="41"/>
      <c r="F67" s="41"/>
      <c r="G67" s="42"/>
      <c r="H67" s="43"/>
      <c r="I67" s="43"/>
      <c r="J67" s="62"/>
      <c r="K67" s="44"/>
    </row>
  </sheetData>
  <autoFilter ref="A3:J60"/>
  <mergeCells count="23">
    <mergeCell ref="J55:J56"/>
    <mergeCell ref="J58:J59"/>
    <mergeCell ref="J6:J9"/>
    <mergeCell ref="A13:A14"/>
    <mergeCell ref="J13:J14"/>
    <mergeCell ref="J15:J17"/>
    <mergeCell ref="A47:A48"/>
    <mergeCell ref="A58:A59"/>
    <mergeCell ref="J39:J40"/>
    <mergeCell ref="J42:J45"/>
    <mergeCell ref="J47:J48"/>
    <mergeCell ref="J50:J51"/>
    <mergeCell ref="J52:J53"/>
    <mergeCell ref="A60:F60"/>
    <mergeCell ref="A1:J1"/>
    <mergeCell ref="B3:F3"/>
    <mergeCell ref="A7:A8"/>
    <mergeCell ref="J10:J11"/>
    <mergeCell ref="J20:J21"/>
    <mergeCell ref="J22:J23"/>
    <mergeCell ref="J29:J30"/>
    <mergeCell ref="J27:J28"/>
    <mergeCell ref="J32:J34"/>
  </mergeCells>
  <pageMargins left="0.35433070866141736" right="0.19685039370078741" top="0.43" bottom="0.25" header="0.23622047244094491" footer="0.15748031496062992"/>
  <pageSetup paperSize="9" scale="68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2018-04-19T09:25:14Z</cp:lastPrinted>
  <dcterms:created xsi:type="dcterms:W3CDTF">2017-04-21T10:12:48Z</dcterms:created>
  <dcterms:modified xsi:type="dcterms:W3CDTF">2018-04-19T09:25:44Z</dcterms:modified>
</cp:coreProperties>
</file>